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\Ավագանի 2026\Նիստ 9\"/>
    </mc:Choice>
  </mc:AlternateContent>
  <bookViews>
    <workbookView xWindow="0" yWindow="0" windowWidth="28800" windowHeight="11430"/>
  </bookViews>
  <sheets>
    <sheet name="F22a" sheetId="568" r:id="rId1"/>
  </sheets>
  <calcPr calcId="162913"/>
</workbook>
</file>

<file path=xl/calcChain.xml><?xml version="1.0" encoding="utf-8"?>
<calcChain xmlns="http://schemas.openxmlformats.org/spreadsheetml/2006/main">
  <c r="F24" i="568" l="1"/>
  <c r="F23" i="568"/>
  <c r="F17" i="568"/>
  <c r="F15" i="568"/>
  <c r="F16" i="568"/>
  <c r="F14" i="568"/>
  <c r="F22" i="568" s="1"/>
  <c r="F42" i="568" s="1"/>
  <c r="G22" i="568"/>
  <c r="G28" i="568"/>
  <c r="H28" i="568"/>
  <c r="I28" i="568"/>
  <c r="I42" i="568" s="1"/>
  <c r="J28" i="568"/>
  <c r="H22" i="568"/>
  <c r="I22" i="568"/>
  <c r="J22" i="568"/>
  <c r="J42" i="568" s="1"/>
  <c r="K22" i="568"/>
  <c r="H42" i="568"/>
  <c r="K28" i="568"/>
  <c r="K42" i="568"/>
  <c r="G42" i="568"/>
  <c r="F28" i="568"/>
</calcChain>
</file>

<file path=xl/sharedStrings.xml><?xml version="1.0" encoding="utf-8"?>
<sst xmlns="http://schemas.openxmlformats.org/spreadsheetml/2006/main" count="67" uniqueCount="61">
  <si>
    <t xml:space="preserve">                         այլ</t>
  </si>
  <si>
    <t>Ընդամենը (1.1+1.2+1.3+1.4+1.5)</t>
  </si>
  <si>
    <t>Ընդամենը (2.1+2.2+2.3)</t>
  </si>
  <si>
    <t>Ընդամենը (3.1+3.2+3.3+3.4+3.5+3.6)</t>
  </si>
  <si>
    <t>(կոդ)</t>
  </si>
  <si>
    <t>կոդ N/N</t>
  </si>
  <si>
    <t xml:space="preserve">          խաղողի այգի</t>
  </si>
  <si>
    <t>պետական</t>
  </si>
  <si>
    <t>ԸՆԴԱՄԵՆԸ ՈՌՈԳՎՈՂ ՀՈՂԵՐ ¥1+2+3+4+5+6+7+9¤</t>
  </si>
  <si>
    <t>Մարզª</t>
  </si>
  <si>
    <t>Ընդամենը ոռոգվող հողեր ¥2+3+4+5+6¤</t>
  </si>
  <si>
    <t>բազմամյա տնկարկներ, ընդամենը</t>
  </si>
  <si>
    <t>այգեգործական (ամառանոցային)</t>
  </si>
  <si>
    <t xml:space="preserve">                     ՀԱՇՎԵՏՎՈՒԹՅՈՒՆ</t>
  </si>
  <si>
    <t>(անվանումը)</t>
  </si>
  <si>
    <t>1. Գյուղատնտեսական</t>
  </si>
  <si>
    <t>այդ թվումª       պտղատու այգի</t>
  </si>
  <si>
    <t xml:space="preserve">բնակելի կառուցապատման </t>
  </si>
  <si>
    <t>այդ թվում տնամերձ հողեր</t>
  </si>
  <si>
    <t>6. Հատուկ նշանակության</t>
  </si>
  <si>
    <t>/ստորագրություն/</t>
  </si>
  <si>
    <t xml:space="preserve">  (ըստ նպատակային  նշանակության, հողատեսքերի  եւ սեփականության սուբյեկտների )</t>
  </si>
  <si>
    <t>Համայնքª</t>
  </si>
  <si>
    <t>Գործառնական նշանակություն, հողատեսք</t>
  </si>
  <si>
    <t>4. Էներգետիկայի, տրանսպ., կապի, կոմունալ ենթակառուցվածքների</t>
  </si>
  <si>
    <t>Համայնքի ղեկավար`</t>
  </si>
  <si>
    <t>/ստորագրություն, կնիք/</t>
  </si>
  <si>
    <t>Օտարերկրյա պետությունների, կազմակերպությունների</t>
  </si>
  <si>
    <t>ընդհանուր օգտագործման</t>
  </si>
  <si>
    <t>Ձև</t>
  </si>
  <si>
    <t xml:space="preserve"> Հայաստանի  Հանրապետության ոռոգվող հողերի առկայության և բաշխման     </t>
  </si>
  <si>
    <t>3. Արդյունաբ., ընդերքօգտ., և այլ արտ. նշանակության</t>
  </si>
  <si>
    <t>NN</t>
  </si>
  <si>
    <t>2.1.1</t>
  </si>
  <si>
    <t>2.1.2</t>
  </si>
  <si>
    <t>1.2.1</t>
  </si>
  <si>
    <t>1.2.2</t>
  </si>
  <si>
    <t>1.2.3</t>
  </si>
  <si>
    <t>Ա</t>
  </si>
  <si>
    <t>Բ</t>
  </si>
  <si>
    <t>Գ</t>
  </si>
  <si>
    <t>7. Անտառային</t>
  </si>
  <si>
    <t>անտառ</t>
  </si>
  <si>
    <t>վարելահող</t>
  </si>
  <si>
    <t>արոտ</t>
  </si>
  <si>
    <t>2.Բնակավայրերի</t>
  </si>
  <si>
    <t>այլ հողեր</t>
  </si>
  <si>
    <t>8. Ջրային</t>
  </si>
  <si>
    <t>ՀՀ իրավաբանական անձանց</t>
  </si>
  <si>
    <t>Նպատակային Նշանակություն</t>
  </si>
  <si>
    <t>9. Պահուստային</t>
  </si>
  <si>
    <t>Սեփականության սուբյեկտ</t>
  </si>
  <si>
    <t>թփուտ</t>
  </si>
  <si>
    <t xml:space="preserve">ՀՀ քաղաքացիների </t>
  </si>
  <si>
    <t>համայնքային</t>
  </si>
  <si>
    <t>խոտհարք</t>
  </si>
  <si>
    <t>այլ հողատեսքեր</t>
  </si>
  <si>
    <t>5. Հատուկ պահպանվող տարածքների</t>
  </si>
  <si>
    <t>22ա</t>
  </si>
  <si>
    <t>Վայոց Ձոր</t>
  </si>
  <si>
    <t>Եղեգնաձոր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</si>
</sst>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000"/>
  </numFmts>
  <fonts count="3" x14ac:knownFonts="1">
    <font>
      <sz val="10"/>
      <name val="Arial"/>
    </font>
    <font>
      <sz val="11"/>
      <name val="GHEA Grapalat"/>
      <family val="3"/>
    </font>
    <font>
      <b/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/>
    <xf numFmtId="166" fontId="1" fillId="0" borderId="14" xfId="0" applyNumberFormat="1" applyFont="1" applyBorder="1" applyAlignment="1">
      <alignment horizontal="center" vertical="center"/>
    </xf>
    <xf numFmtId="166" fontId="1" fillId="0" borderId="15" xfId="0" applyNumberFormat="1" applyFont="1" applyBorder="1" applyAlignment="1">
      <alignment horizontal="center" vertical="center"/>
    </xf>
    <xf numFmtId="166" fontId="1" fillId="0" borderId="16" xfId="0" applyNumberFormat="1" applyFont="1" applyBorder="1" applyAlignment="1">
      <alignment horizontal="center" vertical="center"/>
    </xf>
    <xf numFmtId="166" fontId="1" fillId="0" borderId="17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6" fontId="1" fillId="0" borderId="18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vertical="center"/>
    </xf>
    <xf numFmtId="166" fontId="1" fillId="0" borderId="6" xfId="0" applyNumberFormat="1" applyFont="1" applyBorder="1" applyAlignment="1">
      <alignment horizontal="center" vertical="center"/>
    </xf>
    <xf numFmtId="166" fontId="1" fillId="0" borderId="19" xfId="0" applyNumberFormat="1" applyFont="1" applyBorder="1" applyAlignment="1">
      <alignment horizontal="center" vertical="center"/>
    </xf>
    <xf numFmtId="166" fontId="1" fillId="0" borderId="20" xfId="0" applyNumberFormat="1" applyFont="1" applyBorder="1" applyAlignment="1">
      <alignment horizontal="center" vertical="center"/>
    </xf>
    <xf numFmtId="166" fontId="1" fillId="0" borderId="21" xfId="0" applyNumberFormat="1" applyFont="1" applyBorder="1" applyAlignment="1">
      <alignment horizontal="center" vertical="center"/>
    </xf>
    <xf numFmtId="166" fontId="1" fillId="0" borderId="22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1" fillId="0" borderId="0" xfId="0" applyFont="1" applyFill="1"/>
    <xf numFmtId="0" fontId="1" fillId="0" borderId="4" xfId="0" applyFont="1" applyFill="1" applyBorder="1" applyAlignment="1">
      <alignment horizontal="center"/>
    </xf>
    <xf numFmtId="166" fontId="1" fillId="0" borderId="8" xfId="0" applyNumberFormat="1" applyFont="1" applyFill="1" applyBorder="1" applyAlignment="1">
      <alignment horizontal="left" vertical="center" wrapText="1"/>
    </xf>
    <xf numFmtId="2" fontId="1" fillId="0" borderId="14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 wrapText="1"/>
    </xf>
    <xf numFmtId="2" fontId="2" fillId="0" borderId="14" xfId="0" applyNumberFormat="1" applyFont="1" applyFill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2" fillId="0" borderId="31" xfId="0" applyNumberFormat="1" applyFont="1" applyBorder="1" applyAlignment="1">
      <alignment horizontal="center" vertical="center"/>
    </xf>
    <xf numFmtId="2" fontId="2" fillId="0" borderId="21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31" xfId="0" applyFont="1" applyBorder="1" applyAlignment="1">
      <alignment horizontal="center" vertical="center" textRotation="90" wrapText="1"/>
    </xf>
    <xf numFmtId="0" fontId="1" fillId="0" borderId="2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9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3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6" xfId="0" applyFont="1" applyBorder="1" applyAlignment="1">
      <alignment horizontal="center" vertical="center" textRotation="90" wrapText="1"/>
    </xf>
    <xf numFmtId="0" fontId="1" fillId="0" borderId="27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0" fontId="1" fillId="0" borderId="31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6"/>
  <sheetViews>
    <sheetView tabSelected="1" topLeftCell="A20" workbookViewId="0">
      <selection activeCell="F28" sqref="F28"/>
    </sheetView>
  </sheetViews>
  <sheetFormatPr defaultRowHeight="18" customHeight="1" x14ac:dyDescent="0.3"/>
  <cols>
    <col min="1" max="3" width="9.140625" style="3"/>
    <col min="4" max="4" width="14.28515625" style="3" customWidth="1"/>
    <col min="5" max="5" width="9.140625" style="3"/>
    <col min="6" max="6" width="13.85546875" style="42" customWidth="1"/>
    <col min="7" max="7" width="13.7109375" style="3" customWidth="1"/>
    <col min="8" max="8" width="11.5703125" style="3" customWidth="1"/>
    <col min="9" max="9" width="12.7109375" style="3" customWidth="1"/>
    <col min="10" max="10" width="9.140625" style="3"/>
    <col min="11" max="11" width="12" style="3" customWidth="1"/>
    <col min="12" max="16384" width="9.140625" style="3"/>
  </cols>
  <sheetData>
    <row r="2" spans="1:12" ht="18" customHeight="1" x14ac:dyDescent="0.3">
      <c r="B2" s="87" t="s">
        <v>13</v>
      </c>
      <c r="C2" s="87"/>
      <c r="D2" s="87"/>
      <c r="E2" s="87"/>
      <c r="F2" s="87"/>
      <c r="G2" s="87"/>
      <c r="H2" s="87"/>
      <c r="I2" s="87"/>
      <c r="J2" s="4" t="s">
        <v>29</v>
      </c>
      <c r="K2" s="5" t="s">
        <v>58</v>
      </c>
    </row>
    <row r="3" spans="1:12" ht="18" customHeight="1" x14ac:dyDescent="0.3">
      <c r="A3" s="2"/>
      <c r="B3" s="88" t="s">
        <v>30</v>
      </c>
      <c r="C3" s="88"/>
      <c r="D3" s="88"/>
      <c r="E3" s="88"/>
      <c r="F3" s="88"/>
      <c r="G3" s="88"/>
      <c r="H3" s="88"/>
      <c r="I3" s="88"/>
      <c r="J3" s="88"/>
      <c r="K3" s="88"/>
      <c r="L3" s="2"/>
    </row>
    <row r="4" spans="1:12" ht="18" customHeight="1" x14ac:dyDescent="0.3">
      <c r="A4" s="2"/>
      <c r="B4" s="88" t="s">
        <v>21</v>
      </c>
      <c r="C4" s="88"/>
      <c r="D4" s="88"/>
      <c r="E4" s="88"/>
      <c r="F4" s="88"/>
      <c r="G4" s="88"/>
      <c r="H4" s="88"/>
      <c r="I4" s="88"/>
      <c r="J4" s="88"/>
      <c r="K4" s="88"/>
      <c r="L4" s="2"/>
    </row>
    <row r="5" spans="1:12" ht="18" customHeight="1" x14ac:dyDescent="0.3">
      <c r="A5" s="2"/>
      <c r="B5" s="2"/>
      <c r="C5" s="2"/>
      <c r="D5" s="6" t="s">
        <v>9</v>
      </c>
      <c r="E5" s="89" t="s">
        <v>59</v>
      </c>
      <c r="F5" s="89"/>
      <c r="G5" s="89"/>
      <c r="H5" s="7"/>
      <c r="I5" s="8">
        <v>10</v>
      </c>
      <c r="J5" s="7"/>
      <c r="K5" s="1"/>
      <c r="L5" s="1"/>
    </row>
    <row r="6" spans="1:12" ht="18" customHeight="1" x14ac:dyDescent="0.3">
      <c r="A6" s="2"/>
      <c r="B6" s="2"/>
      <c r="C6" s="2"/>
      <c r="D6" s="1"/>
      <c r="E6" s="96" t="s">
        <v>14</v>
      </c>
      <c r="F6" s="96"/>
      <c r="G6" s="96"/>
      <c r="H6" s="7"/>
      <c r="I6" s="7" t="s">
        <v>4</v>
      </c>
      <c r="J6" s="7"/>
      <c r="K6" s="1"/>
      <c r="L6" s="1"/>
    </row>
    <row r="7" spans="1:12" ht="18" customHeight="1" x14ac:dyDescent="0.3">
      <c r="A7" s="2"/>
      <c r="B7" s="2"/>
      <c r="C7" s="2"/>
      <c r="D7" s="6" t="s">
        <v>22</v>
      </c>
      <c r="E7" s="89" t="s">
        <v>60</v>
      </c>
      <c r="F7" s="89"/>
      <c r="G7" s="89"/>
      <c r="H7" s="7"/>
      <c r="I7" s="8">
        <v>826</v>
      </c>
      <c r="J7" s="7"/>
      <c r="K7" s="1"/>
      <c r="L7" s="1"/>
    </row>
    <row r="8" spans="1:12" ht="18" customHeight="1" x14ac:dyDescent="0.3">
      <c r="A8" s="2"/>
      <c r="B8" s="2"/>
      <c r="C8" s="2"/>
      <c r="D8" s="1"/>
      <c r="E8" s="96" t="s">
        <v>14</v>
      </c>
      <c r="F8" s="96"/>
      <c r="G8" s="96"/>
      <c r="H8" s="9"/>
      <c r="I8" s="7" t="s">
        <v>4</v>
      </c>
      <c r="J8" s="9"/>
      <c r="K8" s="1"/>
      <c r="L8" s="2"/>
    </row>
    <row r="9" spans="1:12" ht="18" customHeight="1" thickBot="1" x14ac:dyDescent="0.35">
      <c r="A9" s="2"/>
      <c r="B9" s="2"/>
      <c r="C9" s="2"/>
      <c r="D9" s="1"/>
      <c r="E9" s="9"/>
      <c r="F9" s="37"/>
      <c r="G9" s="9"/>
      <c r="H9" s="9"/>
      <c r="I9" s="7"/>
      <c r="J9" s="9"/>
      <c r="K9" s="1"/>
      <c r="L9" s="2"/>
    </row>
    <row r="10" spans="1:12" ht="18" customHeight="1" x14ac:dyDescent="0.3">
      <c r="A10" s="78" t="s">
        <v>32</v>
      </c>
      <c r="B10" s="65" t="s">
        <v>49</v>
      </c>
      <c r="C10" s="81" t="s">
        <v>23</v>
      </c>
      <c r="D10" s="82"/>
      <c r="E10" s="65" t="s">
        <v>5</v>
      </c>
      <c r="F10" s="97" t="s">
        <v>10</v>
      </c>
      <c r="G10" s="100" t="s">
        <v>51</v>
      </c>
      <c r="H10" s="101"/>
      <c r="I10" s="101"/>
      <c r="J10" s="101"/>
      <c r="K10" s="102"/>
    </row>
    <row r="11" spans="1:12" ht="18" customHeight="1" x14ac:dyDescent="0.3">
      <c r="A11" s="79"/>
      <c r="B11" s="66"/>
      <c r="C11" s="83"/>
      <c r="D11" s="84"/>
      <c r="E11" s="66"/>
      <c r="F11" s="98"/>
      <c r="G11" s="90" t="s">
        <v>53</v>
      </c>
      <c r="H11" s="90" t="s">
        <v>48</v>
      </c>
      <c r="I11" s="90" t="s">
        <v>54</v>
      </c>
      <c r="J11" s="90" t="s">
        <v>7</v>
      </c>
      <c r="K11" s="94" t="s">
        <v>27</v>
      </c>
    </row>
    <row r="12" spans="1:12" ht="99.75" customHeight="1" x14ac:dyDescent="0.3">
      <c r="A12" s="79"/>
      <c r="B12" s="80"/>
      <c r="C12" s="85"/>
      <c r="D12" s="86"/>
      <c r="E12" s="80"/>
      <c r="F12" s="99"/>
      <c r="G12" s="80"/>
      <c r="H12" s="80"/>
      <c r="I12" s="80"/>
      <c r="J12" s="80"/>
      <c r="K12" s="95"/>
    </row>
    <row r="13" spans="1:12" ht="18" customHeight="1" thickBot="1" x14ac:dyDescent="0.35">
      <c r="A13" s="11"/>
      <c r="B13" s="12" t="s">
        <v>38</v>
      </c>
      <c r="C13" s="70" t="s">
        <v>39</v>
      </c>
      <c r="D13" s="71"/>
      <c r="E13" s="13" t="s">
        <v>40</v>
      </c>
      <c r="F13" s="43">
        <v>1</v>
      </c>
      <c r="G13" s="12">
        <v>2</v>
      </c>
      <c r="H13" s="12">
        <v>3</v>
      </c>
      <c r="I13" s="12">
        <v>4</v>
      </c>
      <c r="J13" s="12">
        <v>5</v>
      </c>
      <c r="K13" s="14">
        <v>6</v>
      </c>
    </row>
    <row r="14" spans="1:12" ht="17.25" thickBot="1" x14ac:dyDescent="0.35">
      <c r="A14" s="15">
        <v>1.1000000000000001</v>
      </c>
      <c r="B14" s="91" t="s">
        <v>15</v>
      </c>
      <c r="C14" s="68" t="s">
        <v>43</v>
      </c>
      <c r="D14" s="69"/>
      <c r="E14" s="16"/>
      <c r="F14" s="48">
        <f>G14+H14+I14</f>
        <v>784.29740000000004</v>
      </c>
      <c r="G14" s="45">
        <v>756.65430000000003</v>
      </c>
      <c r="H14" s="45">
        <v>19.348700000000001</v>
      </c>
      <c r="I14" s="45">
        <v>8.2943999999999996</v>
      </c>
      <c r="J14" s="25"/>
      <c r="K14" s="26"/>
    </row>
    <row r="15" spans="1:12" ht="17.25" thickBot="1" x14ac:dyDescent="0.35">
      <c r="A15" s="17">
        <v>1.2</v>
      </c>
      <c r="B15" s="92"/>
      <c r="C15" s="57" t="s">
        <v>11</v>
      </c>
      <c r="D15" s="58"/>
      <c r="E15" s="16"/>
      <c r="F15" s="48">
        <f>G15+H15+I15</f>
        <v>325.64190000000002</v>
      </c>
      <c r="G15" s="46">
        <v>292.45350000000002</v>
      </c>
      <c r="H15" s="46">
        <v>24.893999999999998</v>
      </c>
      <c r="I15" s="45">
        <v>8.2943999999999996</v>
      </c>
      <c r="J15" s="27"/>
      <c r="K15" s="28"/>
    </row>
    <row r="16" spans="1:12" ht="17.25" thickBot="1" x14ac:dyDescent="0.35">
      <c r="A16" s="18" t="s">
        <v>35</v>
      </c>
      <c r="B16" s="92"/>
      <c r="C16" s="57" t="s">
        <v>16</v>
      </c>
      <c r="D16" s="58"/>
      <c r="E16" s="16"/>
      <c r="F16" s="48">
        <f>G16+H16+I16</f>
        <v>165.85139999999998</v>
      </c>
      <c r="G16" s="47">
        <v>150.393</v>
      </c>
      <c r="H16" s="47">
        <v>7.1639999999999997</v>
      </c>
      <c r="I16" s="45">
        <v>8.2943999999999996</v>
      </c>
      <c r="J16" s="29"/>
      <c r="K16" s="30"/>
    </row>
    <row r="17" spans="1:11" ht="17.25" thickBot="1" x14ac:dyDescent="0.35">
      <c r="A17" s="18" t="s">
        <v>36</v>
      </c>
      <c r="B17" s="92"/>
      <c r="C17" s="73" t="s">
        <v>6</v>
      </c>
      <c r="D17" s="74"/>
      <c r="E17" s="16"/>
      <c r="F17" s="48">
        <f>G17+H17+I17</f>
        <v>168.5744</v>
      </c>
      <c r="G17" s="47">
        <v>142.55000000000001</v>
      </c>
      <c r="H17" s="47">
        <v>17.73</v>
      </c>
      <c r="I17" s="45">
        <v>8.2943999999999996</v>
      </c>
      <c r="J17" s="29"/>
      <c r="K17" s="30"/>
    </row>
    <row r="18" spans="1:11" ht="18" customHeight="1" thickBot="1" x14ac:dyDescent="0.35">
      <c r="A18" s="18" t="s">
        <v>37</v>
      </c>
      <c r="B18" s="92"/>
      <c r="C18" s="57" t="s">
        <v>0</v>
      </c>
      <c r="D18" s="58"/>
      <c r="E18" s="16"/>
      <c r="F18" s="38"/>
      <c r="G18" s="29"/>
      <c r="H18" s="29"/>
      <c r="I18" s="29"/>
      <c r="J18" s="29"/>
      <c r="K18" s="30"/>
    </row>
    <row r="19" spans="1:11" ht="18" customHeight="1" thickBot="1" x14ac:dyDescent="0.35">
      <c r="A19" s="10">
        <v>1.3</v>
      </c>
      <c r="B19" s="92"/>
      <c r="C19" s="59" t="s">
        <v>55</v>
      </c>
      <c r="D19" s="59"/>
      <c r="E19" s="16"/>
      <c r="F19" s="38"/>
      <c r="G19" s="29"/>
      <c r="H19" s="29"/>
      <c r="I19" s="29"/>
      <c r="J19" s="29"/>
      <c r="K19" s="30"/>
    </row>
    <row r="20" spans="1:11" ht="18" customHeight="1" thickBot="1" x14ac:dyDescent="0.35">
      <c r="A20" s="18">
        <v>1.4</v>
      </c>
      <c r="B20" s="92"/>
      <c r="C20" s="59" t="s">
        <v>44</v>
      </c>
      <c r="D20" s="59"/>
      <c r="E20" s="16"/>
      <c r="F20" s="38"/>
      <c r="G20" s="29"/>
      <c r="H20" s="29"/>
      <c r="I20" s="29"/>
      <c r="J20" s="29"/>
      <c r="K20" s="30"/>
    </row>
    <row r="21" spans="1:11" ht="18" customHeight="1" thickBot="1" x14ac:dyDescent="0.35">
      <c r="A21" s="18">
        <v>1.5</v>
      </c>
      <c r="B21" s="92"/>
      <c r="C21" s="59" t="s">
        <v>56</v>
      </c>
      <c r="D21" s="59"/>
      <c r="E21" s="16"/>
      <c r="F21" s="38"/>
      <c r="G21" s="29"/>
      <c r="H21" s="29"/>
      <c r="I21" s="29"/>
      <c r="J21" s="29"/>
      <c r="K21" s="30"/>
    </row>
    <row r="22" spans="1:11" ht="18" customHeight="1" thickBot="1" x14ac:dyDescent="0.35">
      <c r="A22" s="19">
        <v>1</v>
      </c>
      <c r="B22" s="93"/>
      <c r="C22" s="55" t="s">
        <v>1</v>
      </c>
      <c r="D22" s="56"/>
      <c r="E22" s="16"/>
      <c r="F22" s="49">
        <f>F14+F15+F19+F20+F21</f>
        <v>1109.9393</v>
      </c>
      <c r="G22" s="50">
        <f t="shared" ref="G22:K22" si="0">G14+G15+G19+G20+G21</f>
        <v>1049.1078</v>
      </c>
      <c r="H22" s="50">
        <f t="shared" si="0"/>
        <v>44.242699999999999</v>
      </c>
      <c r="I22" s="50">
        <f t="shared" si="0"/>
        <v>16.588799999999999</v>
      </c>
      <c r="J22" s="50">
        <f t="shared" si="0"/>
        <v>0</v>
      </c>
      <c r="K22" s="50">
        <f t="shared" si="0"/>
        <v>0</v>
      </c>
    </row>
    <row r="23" spans="1:11" ht="17.25" thickBot="1" x14ac:dyDescent="0.35">
      <c r="A23" s="20">
        <v>2.1</v>
      </c>
      <c r="B23" s="65" t="s">
        <v>45</v>
      </c>
      <c r="C23" s="61" t="s">
        <v>17</v>
      </c>
      <c r="D23" s="61"/>
      <c r="E23" s="16"/>
      <c r="F23" s="48">
        <f>G23+H23+I23</f>
        <v>617.94000000000005</v>
      </c>
      <c r="G23" s="45">
        <v>617.94000000000005</v>
      </c>
      <c r="H23" s="45"/>
      <c r="I23" s="45"/>
      <c r="J23" s="45"/>
      <c r="K23" s="51">
        <v>0.1</v>
      </c>
    </row>
    <row r="24" spans="1:11" ht="17.25" thickBot="1" x14ac:dyDescent="0.35">
      <c r="A24" s="21" t="s">
        <v>33</v>
      </c>
      <c r="B24" s="66"/>
      <c r="C24" s="57" t="s">
        <v>18</v>
      </c>
      <c r="D24" s="58"/>
      <c r="E24" s="16"/>
      <c r="F24" s="48">
        <f>G24+H24+I24</f>
        <v>617.94000000000005</v>
      </c>
      <c r="G24" s="46">
        <v>617.94000000000005</v>
      </c>
      <c r="H24" s="46"/>
      <c r="I24" s="46"/>
      <c r="J24" s="46"/>
      <c r="K24" s="52">
        <v>0.1</v>
      </c>
    </row>
    <row r="25" spans="1:11" ht="33.75" customHeight="1" thickBot="1" x14ac:dyDescent="0.35">
      <c r="A25" s="21" t="s">
        <v>34</v>
      </c>
      <c r="B25" s="66"/>
      <c r="C25" s="57" t="s">
        <v>12</v>
      </c>
      <c r="D25" s="58"/>
      <c r="E25" s="16"/>
      <c r="F25" s="44"/>
      <c r="G25" s="27"/>
      <c r="H25" s="27"/>
      <c r="I25" s="27"/>
      <c r="J25" s="27"/>
      <c r="K25" s="28"/>
    </row>
    <row r="26" spans="1:11" ht="18" customHeight="1" thickBot="1" x14ac:dyDescent="0.35">
      <c r="A26" s="18">
        <v>2.2000000000000002</v>
      </c>
      <c r="B26" s="66"/>
      <c r="C26" s="59" t="s">
        <v>28</v>
      </c>
      <c r="D26" s="59"/>
      <c r="E26" s="16"/>
      <c r="F26" s="44"/>
      <c r="G26" s="29"/>
      <c r="H26" s="29"/>
      <c r="I26" s="29"/>
      <c r="J26" s="29"/>
      <c r="K26" s="30"/>
    </row>
    <row r="27" spans="1:11" ht="18" customHeight="1" thickBot="1" x14ac:dyDescent="0.35">
      <c r="A27" s="18">
        <v>2.2999999999999998</v>
      </c>
      <c r="B27" s="66"/>
      <c r="C27" s="59" t="s">
        <v>46</v>
      </c>
      <c r="D27" s="59"/>
      <c r="E27" s="16"/>
      <c r="F27" s="44"/>
      <c r="G27" s="29"/>
      <c r="H27" s="29"/>
      <c r="I27" s="29"/>
      <c r="J27" s="29"/>
      <c r="K27" s="30"/>
    </row>
    <row r="28" spans="1:11" ht="18" customHeight="1" thickBot="1" x14ac:dyDescent="0.35">
      <c r="A28" s="19">
        <v>2</v>
      </c>
      <c r="B28" s="67"/>
      <c r="C28" s="55" t="s">
        <v>2</v>
      </c>
      <c r="D28" s="56"/>
      <c r="E28" s="16"/>
      <c r="F28" s="49">
        <f t="shared" ref="F28:K28" si="1">F23+F26+F27</f>
        <v>617.94000000000005</v>
      </c>
      <c r="G28" s="50">
        <f t="shared" si="1"/>
        <v>617.94000000000005</v>
      </c>
      <c r="H28" s="50">
        <f t="shared" si="1"/>
        <v>0</v>
      </c>
      <c r="I28" s="50">
        <f t="shared" si="1"/>
        <v>0</v>
      </c>
      <c r="J28" s="50">
        <f t="shared" si="1"/>
        <v>0</v>
      </c>
      <c r="K28" s="53">
        <f t="shared" si="1"/>
        <v>0.1</v>
      </c>
    </row>
    <row r="29" spans="1:11" ht="17.25" thickBot="1" x14ac:dyDescent="0.35">
      <c r="A29" s="22">
        <v>3</v>
      </c>
      <c r="B29" s="75" t="s">
        <v>31</v>
      </c>
      <c r="C29" s="76"/>
      <c r="D29" s="77"/>
      <c r="E29" s="16"/>
      <c r="F29" s="39"/>
      <c r="G29" s="33"/>
      <c r="H29" s="33"/>
      <c r="I29" s="33"/>
      <c r="J29" s="33"/>
      <c r="K29" s="34"/>
    </row>
    <row r="30" spans="1:11" ht="30" customHeight="1" thickBot="1" x14ac:dyDescent="0.35">
      <c r="A30" s="23">
        <v>4</v>
      </c>
      <c r="B30" s="60" t="s">
        <v>24</v>
      </c>
      <c r="C30" s="60"/>
      <c r="D30" s="60"/>
      <c r="E30" s="16"/>
      <c r="F30" s="40"/>
      <c r="G30" s="35"/>
      <c r="H30" s="35"/>
      <c r="I30" s="35"/>
      <c r="J30" s="35"/>
      <c r="K30" s="36"/>
    </row>
    <row r="31" spans="1:11" ht="17.25" thickBot="1" x14ac:dyDescent="0.35">
      <c r="A31" s="22">
        <v>5</v>
      </c>
      <c r="B31" s="72" t="s">
        <v>57</v>
      </c>
      <c r="C31" s="72"/>
      <c r="D31" s="72"/>
      <c r="E31" s="16"/>
      <c r="F31" s="39"/>
      <c r="G31" s="33"/>
      <c r="H31" s="33"/>
      <c r="I31" s="33"/>
      <c r="J31" s="33"/>
      <c r="K31" s="34"/>
    </row>
    <row r="32" spans="1:11" ht="18" customHeight="1" thickBot="1" x14ac:dyDescent="0.35">
      <c r="A32" s="23">
        <v>6</v>
      </c>
      <c r="B32" s="60" t="s">
        <v>19</v>
      </c>
      <c r="C32" s="60"/>
      <c r="D32" s="60"/>
      <c r="E32" s="16"/>
      <c r="F32" s="40"/>
      <c r="G32" s="35"/>
      <c r="H32" s="35"/>
      <c r="I32" s="35"/>
      <c r="J32" s="35"/>
      <c r="K32" s="36"/>
    </row>
    <row r="33" spans="1:12" ht="18" customHeight="1" thickBot="1" x14ac:dyDescent="0.35">
      <c r="A33" s="15">
        <v>7.1</v>
      </c>
      <c r="B33" s="65" t="s">
        <v>41</v>
      </c>
      <c r="C33" s="68" t="s">
        <v>42</v>
      </c>
      <c r="D33" s="69"/>
      <c r="E33" s="16"/>
      <c r="F33" s="38"/>
      <c r="G33" s="25"/>
      <c r="H33" s="25"/>
      <c r="I33" s="25"/>
      <c r="J33" s="25"/>
      <c r="K33" s="26"/>
    </row>
    <row r="34" spans="1:12" ht="18" customHeight="1" thickBot="1" x14ac:dyDescent="0.35">
      <c r="A34" s="18">
        <v>7.2</v>
      </c>
      <c r="B34" s="66"/>
      <c r="C34" s="57" t="s">
        <v>52</v>
      </c>
      <c r="D34" s="58"/>
      <c r="E34" s="16"/>
      <c r="F34" s="41"/>
      <c r="G34" s="29"/>
      <c r="H34" s="29"/>
      <c r="I34" s="29"/>
      <c r="J34" s="29"/>
      <c r="K34" s="30"/>
    </row>
    <row r="35" spans="1:12" ht="18" customHeight="1" thickBot="1" x14ac:dyDescent="0.35">
      <c r="A35" s="18">
        <v>7.3</v>
      </c>
      <c r="B35" s="66"/>
      <c r="C35" s="57" t="s">
        <v>43</v>
      </c>
      <c r="D35" s="58"/>
      <c r="E35" s="16"/>
      <c r="F35" s="41"/>
      <c r="G35" s="29"/>
      <c r="H35" s="29"/>
      <c r="I35" s="29"/>
      <c r="J35" s="29"/>
      <c r="K35" s="30"/>
    </row>
    <row r="36" spans="1:12" ht="18" customHeight="1" thickBot="1" x14ac:dyDescent="0.35">
      <c r="A36" s="18">
        <v>7.4</v>
      </c>
      <c r="B36" s="66"/>
      <c r="C36" s="57" t="s">
        <v>55</v>
      </c>
      <c r="D36" s="58"/>
      <c r="E36" s="16"/>
      <c r="F36" s="41"/>
      <c r="G36" s="29"/>
      <c r="H36" s="29"/>
      <c r="I36" s="29"/>
      <c r="J36" s="29"/>
      <c r="K36" s="30"/>
    </row>
    <row r="37" spans="1:12" ht="18" customHeight="1" thickBot="1" x14ac:dyDescent="0.35">
      <c r="A37" s="18">
        <v>7.5</v>
      </c>
      <c r="B37" s="66"/>
      <c r="C37" s="57" t="s">
        <v>44</v>
      </c>
      <c r="D37" s="58"/>
      <c r="E37" s="16"/>
      <c r="F37" s="41"/>
      <c r="G37" s="29"/>
      <c r="H37" s="29"/>
      <c r="I37" s="29"/>
      <c r="J37" s="29"/>
      <c r="K37" s="30"/>
    </row>
    <row r="38" spans="1:12" ht="18" customHeight="1" thickBot="1" x14ac:dyDescent="0.35">
      <c r="A38" s="18">
        <v>7.6</v>
      </c>
      <c r="B38" s="66"/>
      <c r="C38" s="57" t="s">
        <v>46</v>
      </c>
      <c r="D38" s="58"/>
      <c r="E38" s="16"/>
      <c r="F38" s="41"/>
      <c r="G38" s="29"/>
      <c r="H38" s="29"/>
      <c r="I38" s="29"/>
      <c r="J38" s="29"/>
      <c r="K38" s="30"/>
    </row>
    <row r="39" spans="1:12" ht="30.75" customHeight="1" thickBot="1" x14ac:dyDescent="0.35">
      <c r="A39" s="19">
        <v>7</v>
      </c>
      <c r="B39" s="67"/>
      <c r="C39" s="55" t="s">
        <v>3</v>
      </c>
      <c r="D39" s="56"/>
      <c r="E39" s="16"/>
      <c r="F39" s="39"/>
      <c r="G39" s="31"/>
      <c r="H39" s="31"/>
      <c r="I39" s="31"/>
      <c r="J39" s="31"/>
      <c r="K39" s="32"/>
    </row>
    <row r="40" spans="1:12" ht="18" customHeight="1" thickBot="1" x14ac:dyDescent="0.35">
      <c r="A40" s="23">
        <v>8</v>
      </c>
      <c r="B40" s="60" t="s">
        <v>47</v>
      </c>
      <c r="C40" s="60"/>
      <c r="D40" s="60"/>
      <c r="E40" s="16"/>
      <c r="F40" s="40"/>
      <c r="G40" s="35"/>
      <c r="H40" s="35"/>
      <c r="I40" s="35"/>
      <c r="J40" s="35"/>
      <c r="K40" s="36"/>
    </row>
    <row r="41" spans="1:12" ht="18" customHeight="1" thickBot="1" x14ac:dyDescent="0.35">
      <c r="A41" s="23">
        <v>9</v>
      </c>
      <c r="B41" s="60" t="s">
        <v>50</v>
      </c>
      <c r="C41" s="60"/>
      <c r="D41" s="60"/>
      <c r="E41" s="16"/>
      <c r="F41" s="40"/>
      <c r="G41" s="35"/>
      <c r="H41" s="35"/>
      <c r="I41" s="35"/>
      <c r="J41" s="35"/>
      <c r="K41" s="36"/>
    </row>
    <row r="42" spans="1:12" ht="18" customHeight="1" thickBot="1" x14ac:dyDescent="0.35">
      <c r="A42" s="62" t="s">
        <v>8</v>
      </c>
      <c r="B42" s="63"/>
      <c r="C42" s="63"/>
      <c r="D42" s="64"/>
      <c r="E42" s="16"/>
      <c r="F42" s="54">
        <f>F22+F28</f>
        <v>1727.8793000000001</v>
      </c>
      <c r="G42" s="54">
        <f t="shared" ref="G42:K42" si="2">G22+G28</f>
        <v>1667.0478000000001</v>
      </c>
      <c r="H42" s="54">
        <f t="shared" si="2"/>
        <v>44.242699999999999</v>
      </c>
      <c r="I42" s="54">
        <f t="shared" si="2"/>
        <v>16.588799999999999</v>
      </c>
      <c r="J42" s="54">
        <f t="shared" si="2"/>
        <v>0</v>
      </c>
      <c r="K42" s="54">
        <f t="shared" si="2"/>
        <v>0.1</v>
      </c>
    </row>
    <row r="43" spans="1:12" ht="18" customHeight="1" x14ac:dyDescent="0.3">
      <c r="A43" s="7"/>
      <c r="B43" s="7"/>
      <c r="C43" s="7"/>
    </row>
    <row r="45" spans="1:12" ht="18" customHeight="1" x14ac:dyDescent="0.3">
      <c r="A45" s="3" t="s">
        <v>25</v>
      </c>
      <c r="D45" s="24"/>
      <c r="G45" s="24"/>
      <c r="H45" s="24"/>
      <c r="L45" s="1"/>
    </row>
    <row r="46" spans="1:12" ht="18" customHeight="1" x14ac:dyDescent="0.3">
      <c r="D46" s="3" t="s">
        <v>26</v>
      </c>
      <c r="G46" s="3" t="s">
        <v>20</v>
      </c>
    </row>
  </sheetData>
  <mergeCells count="51">
    <mergeCell ref="I11:I12"/>
    <mergeCell ref="E7:G7"/>
    <mergeCell ref="E8:G8"/>
    <mergeCell ref="F10:F12"/>
    <mergeCell ref="G10:K10"/>
    <mergeCell ref="J11:J12"/>
    <mergeCell ref="B2:I2"/>
    <mergeCell ref="B3:K3"/>
    <mergeCell ref="B4:K4"/>
    <mergeCell ref="E5:G5"/>
    <mergeCell ref="H11:H12"/>
    <mergeCell ref="B14:B22"/>
    <mergeCell ref="C14:D14"/>
    <mergeCell ref="K11:K12"/>
    <mergeCell ref="E6:G6"/>
    <mergeCell ref="G11:G12"/>
    <mergeCell ref="A10:A12"/>
    <mergeCell ref="B10:B12"/>
    <mergeCell ref="C10:D12"/>
    <mergeCell ref="E10:E12"/>
    <mergeCell ref="C16:D16"/>
    <mergeCell ref="C25:D25"/>
    <mergeCell ref="C20:D20"/>
    <mergeCell ref="C19:D19"/>
    <mergeCell ref="C21:D21"/>
    <mergeCell ref="C15:D15"/>
    <mergeCell ref="C13:D13"/>
    <mergeCell ref="B41:D41"/>
    <mergeCell ref="C18:D18"/>
    <mergeCell ref="C36:D36"/>
    <mergeCell ref="B30:D30"/>
    <mergeCell ref="B31:D31"/>
    <mergeCell ref="B40:D40"/>
    <mergeCell ref="B23:B28"/>
    <mergeCell ref="C17:D17"/>
    <mergeCell ref="B29:D29"/>
    <mergeCell ref="A42:D42"/>
    <mergeCell ref="B33:B39"/>
    <mergeCell ref="C33:D33"/>
    <mergeCell ref="C34:D34"/>
    <mergeCell ref="C35:D35"/>
    <mergeCell ref="C39:D39"/>
    <mergeCell ref="C37:D37"/>
    <mergeCell ref="C28:D28"/>
    <mergeCell ref="C38:D38"/>
    <mergeCell ref="C26:D26"/>
    <mergeCell ref="C22:D22"/>
    <mergeCell ref="B32:D32"/>
    <mergeCell ref="C24:D24"/>
    <mergeCell ref="C23:D23"/>
    <mergeCell ref="C27:D27"/>
  </mergeCells>
  <phoneticPr fontId="0" type="noConversion"/>
  <pageMargins left="0.75" right="0.75" top="1" bottom="1" header="0.5" footer="0.5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F22a</vt:lpstr>
    </vt:vector>
  </TitlesOfParts>
  <Company>IT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Gishyan Samvel</dc:creator>
  <cp:lastModifiedBy>User</cp:lastModifiedBy>
  <cp:lastPrinted>2026-07-08T05:15:13Z</cp:lastPrinted>
  <dcterms:created xsi:type="dcterms:W3CDTF">2007-06-05T21:26:54Z</dcterms:created>
  <dcterms:modified xsi:type="dcterms:W3CDTF">2026-07-09T13:05:15Z</dcterms:modified>
</cp:coreProperties>
</file>