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Աշխատակազմ" sheetId="4" r:id="rId1"/>
  </sheets>
  <calcPr calcId="162913"/>
</workbook>
</file>

<file path=xl/calcChain.xml><?xml version="1.0" encoding="utf-8"?>
<calcChain xmlns="http://schemas.openxmlformats.org/spreadsheetml/2006/main">
  <c r="C72" i="4" l="1"/>
  <c r="C15" i="4"/>
  <c r="C20" i="4"/>
  <c r="F72" i="4" l="1"/>
  <c r="F20" i="4"/>
  <c r="D20" i="4"/>
  <c r="D72" i="4"/>
  <c r="F15" i="4"/>
  <c r="D15" i="4"/>
  <c r="F65" i="4" l="1"/>
  <c r="D71" i="4" l="1"/>
  <c r="C71" i="4"/>
  <c r="F70" i="4"/>
  <c r="F69" i="4"/>
  <c r="F68" i="4"/>
  <c r="F67" i="4"/>
  <c r="F66" i="4"/>
  <c r="F64" i="4"/>
  <c r="F63" i="4"/>
  <c r="F62" i="4"/>
  <c r="D60" i="4"/>
  <c r="C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D45" i="4"/>
  <c r="C45" i="4"/>
  <c r="F44" i="4"/>
  <c r="F43" i="4"/>
  <c r="F42" i="4"/>
  <c r="F41" i="4"/>
  <c r="D39" i="4"/>
  <c r="C39" i="4"/>
  <c r="F38" i="4"/>
  <c r="F37" i="4"/>
  <c r="F36" i="4"/>
  <c r="F35" i="4"/>
  <c r="D33" i="4"/>
  <c r="C33" i="4"/>
  <c r="F32" i="4"/>
  <c r="F31" i="4"/>
  <c r="F30" i="4"/>
  <c r="F28" i="4"/>
  <c r="D26" i="4"/>
  <c r="C26" i="4"/>
  <c r="F25" i="4"/>
  <c r="F24" i="4"/>
  <c r="F23" i="4"/>
  <c r="F26" i="4" s="1"/>
  <c r="F22" i="4"/>
  <c r="F19" i="4"/>
  <c r="F18" i="4"/>
  <c r="F17" i="4"/>
  <c r="F14" i="4"/>
  <c r="F13" i="4"/>
  <c r="F12" i="4"/>
  <c r="F71" i="4" l="1"/>
  <c r="F60" i="4"/>
  <c r="F45" i="4"/>
  <c r="F39" i="4"/>
  <c r="F33" i="4"/>
</calcChain>
</file>

<file path=xl/sharedStrings.xml><?xml version="1.0" encoding="utf-8"?>
<sst xmlns="http://schemas.openxmlformats.org/spreadsheetml/2006/main" count="76" uniqueCount="64">
  <si>
    <t>Հ/Հ</t>
  </si>
  <si>
    <t>Աշխատավարձի չափը</t>
  </si>
  <si>
    <t>Հավելված 2</t>
  </si>
  <si>
    <t xml:space="preserve">ՀՀ Վայոց ձորի մարզի </t>
  </si>
  <si>
    <t>Եղեգնաձոր համայնքի ավագանու</t>
  </si>
  <si>
    <t>ՀԱՅԱՍՏԱՆԻ ՀԱՆՐԱՊԵՏՈՒԹՅԱՆ ՎԱՅՈՑ ՁՈՐԻ ՄԱՐԶԻ ԵՂԵԳՆԱՁՈՐԻ ՀԱՄԱՅՆՔԱՊԵՏԱՐԱՆԻ ԱՇԽԱՏԱԿԱԶՄԻ ԱՇԽԱՏԱԿԻՑՆԵՐԻ ՔԱՆԱԿԸ, ՀԱՍՏԻՔԱՑՈՒՑԱԿԸ ԵՎ ՊԱՇՏՈՆԱՅԻՆ ԴՐՈՒՅՔԱՉԱՓԵՐԸ</t>
  </si>
  <si>
    <t xml:space="preserve">2. Հաստիքացուցակը և պաշտոնային դրույքաչափերը՝                 </t>
  </si>
  <si>
    <t xml:space="preserve">Հաստիքի անվանումը
</t>
  </si>
  <si>
    <t xml:space="preserve">Հաստիքային միավորը
</t>
  </si>
  <si>
    <t xml:space="preserve">Պաշտոնային դրույքաչափը
(սահմանվում է հաստիքային մեկ միավորի համար)
</t>
  </si>
  <si>
    <t>ՀՀ դրամ</t>
  </si>
  <si>
    <t>Համայնքի ղեկավար</t>
  </si>
  <si>
    <t>Համայնքի ղեկավարի առաջին տեղակալ</t>
  </si>
  <si>
    <t>Համայնքի ղեկավարի տեղակալ</t>
  </si>
  <si>
    <t>Համայնքի ղեկավարի խորհրդական</t>
  </si>
  <si>
    <t>Համայնքի ղեկավարի օգնական</t>
  </si>
  <si>
    <t>Ընդամենը</t>
  </si>
  <si>
    <t>Հավելավճարը</t>
  </si>
  <si>
    <t>ՀԱՄԱՅՆՔԱՅԻՆ ՎԱՐՉԱԿԱՆ ՊԱՇՏՈՆՆԵՐ</t>
  </si>
  <si>
    <t>ՀԱՄԱՅՆՔԱՅԻՆ ԾԱՌԱՅՈՒԹՅԱՆ ՊԱՇՏՈՆՆԵՐ</t>
  </si>
  <si>
    <t>Աշխատակազմի քարտուղար</t>
  </si>
  <si>
    <t>ՔԱՂԱՔԱՇԻՆՈՒԹՅԱՆ, ՀՈՂԱՇԻՆՈՒԹՅԱՆ, ԳՅՈՒՂԱՏՆՏԵՍՈՒԹՅԱՆ ԵՎ ԲՆԱՊԱՀՊԱՆՈՒԹՅԱՆ ԲԱԺԻՆ</t>
  </si>
  <si>
    <t>Բաժնի պետ</t>
  </si>
  <si>
    <t>Գլխավոր մասնագետ</t>
  </si>
  <si>
    <t>Առաջատար մասնագետ</t>
  </si>
  <si>
    <t>ՖԻՆԱՆՍԱՏՆՏԵՍԱԳԻՏԱԿԱՆ, ԵԿԱՄՈՒՏՆԵՐԻ ՀԱՇՎԱՌՄԱՆ ԵՎ ՀԱՎԱՔԱԳՐՄԱՆ ԲԱԺԻՆ</t>
  </si>
  <si>
    <t>Առաջին կարգի մասնագետ</t>
  </si>
  <si>
    <t xml:space="preserve">Առաջատար մասնագետ </t>
  </si>
  <si>
    <t>Գլխավոր մասնագետ (ՔԿԱԳ սպասարկման կենտրոնի մասնագետ)</t>
  </si>
  <si>
    <t>Գործավար-օպերատոր</t>
  </si>
  <si>
    <t>Գործավար</t>
  </si>
  <si>
    <t>Հավաքարար /Եղեգնաձոր/</t>
  </si>
  <si>
    <t>Հավաքարար /Գլաձոր/</t>
  </si>
  <si>
    <t>Հավաքարար  /Գետափ/</t>
  </si>
  <si>
    <t>Հավաքարար/ Մալիշկա/</t>
  </si>
  <si>
    <t>Հավաքարար /Վերնաշեն/</t>
  </si>
  <si>
    <t>Վարորդ</t>
  </si>
  <si>
    <t>Պահակ</t>
  </si>
  <si>
    <t>ՏԵԽՆԻԿԱԿԱՆ ՍՊԱՍԱՐԿՈՒՄ ԻՐԱԿԱՆԱՑՆՈՂ ԱՆՁՆԱԿԱԶՄ</t>
  </si>
  <si>
    <t>Ցանցային  ադմինիստրատոր</t>
  </si>
  <si>
    <t>Ընտանիքի, կանանց և երեխաների իրավունքների պաշտպանության հիմնահարցերով զբաղվող մասնագետ</t>
  </si>
  <si>
    <t>Անասնաբույժ</t>
  </si>
  <si>
    <t>Գրադարանավար</t>
  </si>
  <si>
    <t>«Դավիթ Հարությունյան» կուսակցությունների դաշինք խմբակցության գործավար</t>
  </si>
  <si>
    <t>«Քաղաքացիական պայմանագիր» խմբակցության գործավար</t>
  </si>
  <si>
    <t>«Ապրելու երկիր» խմբակցության գործավար</t>
  </si>
  <si>
    <t>Սպորտի կազմակերպիչ /Գետափ և Գլաձոր/</t>
  </si>
  <si>
    <t>Անասնաբույժ /Եղեգնաձոր/</t>
  </si>
  <si>
    <t xml:space="preserve">ԸՆԴԱՄԵՆԸ </t>
  </si>
  <si>
    <r>
      <rPr>
        <sz val="11"/>
        <color theme="1"/>
        <rFont val="Calibri"/>
        <family val="2"/>
      </rPr>
      <t>«</t>
    </r>
    <r>
      <rPr>
        <sz val="11"/>
        <color theme="1"/>
        <rFont val="GHEA Grapalat"/>
        <family val="3"/>
      </rPr>
      <t>Դավիթ Հարությունյան» կուսակցությունների դաշինք խմբակցության փորձագետ</t>
    </r>
  </si>
  <si>
    <t>Տնտեսվար</t>
  </si>
  <si>
    <t xml:space="preserve">Մալիշկա բնակավայրի վարչական ղեկավար </t>
  </si>
  <si>
    <t xml:space="preserve">Գլաձոր բնակավայրի վարչական ղեկավար </t>
  </si>
  <si>
    <t xml:space="preserve">Գետափ բնակավայրի վարչական ղեկավար </t>
  </si>
  <si>
    <t>Վերնաշեն բնակավայրի վարչական ղեկավար</t>
  </si>
  <si>
    <t>Մշակութային կազմակերպիչ</t>
  </si>
  <si>
    <t xml:space="preserve">Պարուսույց /Գետափ, Վերնաշեն/ </t>
  </si>
  <si>
    <t>1. Աշխատակիցների քանակը` 72</t>
  </si>
  <si>
    <t>2023 թվականի դեկտեմբերի 22-ի թիվ 134-Ա որոշման</t>
  </si>
  <si>
    <t>ՔԱՂԱՔԱՑԻԱԿԱՆ ԱՇԽԱՏԱՆՔ (ՊԱՅՄԱՆԱԳՐԱՅԻՆ ՀԻՄՈՒՆՔՆԵՐՈՎ) ԻՐԱԿԱՆԱՑՆՈՂ ԱՆՁՆԱԿԱԶՄ</t>
  </si>
  <si>
    <t xml:space="preserve">Մշակույթի ոլորտի համակարգող </t>
  </si>
  <si>
    <t>ՀԱՄԱՅՆՔԱՅԻՆ ՔԱՂԱՔԱԿԱՆ ՊԱՇՏՈՆՆԵՐ</t>
  </si>
  <si>
    <t>ՀԱՄԱՅՆՔԱՅԻՆ ՀԱՅԵՑՈՂԱԿԱՆ ՊԱՇՏՈՆՆԵՐ</t>
  </si>
  <si>
    <t>ԱՇԽԱՏԱԿԱԶՄ (ԿԱՌՈՒՑՎԱԾՔԱՅԻՆ ՍՏՈՐԱԲԱԺԱՆՈՒՄՆԵՐԻ ՄԵՋ ՉՆԵՐԱՌՎԱԾ ՊԱՇՏՈՆՆԵՐ)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</si>
</sst>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Calibri"/>
      <family val="2"/>
    </font>
    <font>
      <b/>
      <i/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topLeftCell="A55" workbookViewId="0">
      <selection activeCell="B65" sqref="B65"/>
    </sheetView>
  </sheetViews>
  <sheetFormatPr defaultRowHeight="16.5" x14ac:dyDescent="0.3"/>
  <cols>
    <col min="1" max="1" width="6.5703125" style="21" customWidth="1"/>
    <col min="2" max="2" width="35.140625" style="1" customWidth="1"/>
    <col min="3" max="3" width="17" style="1" customWidth="1"/>
    <col min="4" max="4" width="32.28515625" style="1" customWidth="1"/>
    <col min="5" max="5" width="17.140625" style="1" customWidth="1"/>
    <col min="6" max="6" width="20" style="1" customWidth="1"/>
    <col min="7" max="16384" width="9.140625" style="1"/>
  </cols>
  <sheetData>
    <row r="1" spans="1:6" x14ac:dyDescent="0.3">
      <c r="C1" s="18"/>
      <c r="D1" s="18"/>
      <c r="E1" s="18"/>
      <c r="F1" s="18" t="s">
        <v>2</v>
      </c>
    </row>
    <row r="2" spans="1:6" x14ac:dyDescent="0.3">
      <c r="C2" s="18"/>
      <c r="D2" s="18"/>
      <c r="E2" s="38" t="s">
        <v>3</v>
      </c>
      <c r="F2" s="38"/>
    </row>
    <row r="3" spans="1:6" x14ac:dyDescent="0.3">
      <c r="C3" s="18"/>
      <c r="D3" s="38" t="s">
        <v>4</v>
      </c>
      <c r="E3" s="38"/>
      <c r="F3" s="38"/>
    </row>
    <row r="4" spans="1:6" x14ac:dyDescent="0.3">
      <c r="C4" s="38" t="s">
        <v>58</v>
      </c>
      <c r="D4" s="38"/>
      <c r="E4" s="38"/>
      <c r="F4" s="38"/>
    </row>
    <row r="5" spans="1:6" x14ac:dyDescent="0.3">
      <c r="C5" s="18"/>
      <c r="D5" s="18"/>
      <c r="E5" s="18"/>
      <c r="F5" s="18"/>
    </row>
    <row r="6" spans="1:6" ht="69.75" customHeight="1" x14ac:dyDescent="0.3">
      <c r="A6" s="39" t="s">
        <v>5</v>
      </c>
      <c r="B6" s="39"/>
      <c r="C6" s="39"/>
      <c r="D6" s="39"/>
      <c r="E6" s="39"/>
      <c r="F6" s="39"/>
    </row>
    <row r="7" spans="1:6" x14ac:dyDescent="0.3">
      <c r="A7" s="40" t="s">
        <v>57</v>
      </c>
      <c r="B7" s="40"/>
      <c r="C7" s="40"/>
      <c r="D7" s="40"/>
      <c r="E7" s="40"/>
      <c r="F7" s="40"/>
    </row>
    <row r="8" spans="1:6" ht="27" customHeight="1" x14ac:dyDescent="0.3">
      <c r="A8" s="37" t="s">
        <v>6</v>
      </c>
      <c r="B8" s="37"/>
      <c r="C8" s="37"/>
      <c r="D8" s="37"/>
      <c r="E8" s="37"/>
      <c r="F8" s="37"/>
    </row>
    <row r="9" spans="1:6" ht="27" customHeight="1" x14ac:dyDescent="0.3">
      <c r="A9" s="2"/>
      <c r="B9" s="19"/>
      <c r="C9" s="19"/>
      <c r="D9" s="19"/>
      <c r="E9" s="19"/>
      <c r="F9" s="3" t="s">
        <v>10</v>
      </c>
    </row>
    <row r="10" spans="1:6" s="2" customFormat="1" ht="71.25" customHeight="1" x14ac:dyDescent="0.25">
      <c r="A10" s="6" t="s">
        <v>0</v>
      </c>
      <c r="B10" s="7" t="s">
        <v>7</v>
      </c>
      <c r="C10" s="7" t="s">
        <v>8</v>
      </c>
      <c r="D10" s="7" t="s">
        <v>9</v>
      </c>
      <c r="E10" s="6" t="s">
        <v>17</v>
      </c>
      <c r="F10" s="7" t="s">
        <v>1</v>
      </c>
    </row>
    <row r="11" spans="1:6" ht="27" customHeight="1" x14ac:dyDescent="0.3">
      <c r="A11" s="30" t="s">
        <v>61</v>
      </c>
      <c r="B11" s="31"/>
      <c r="C11" s="31"/>
      <c r="D11" s="31"/>
      <c r="E11" s="31"/>
      <c r="F11" s="32"/>
    </row>
    <row r="12" spans="1:6" ht="25.5" customHeight="1" x14ac:dyDescent="0.3">
      <c r="A12" s="5">
        <v>1</v>
      </c>
      <c r="B12" s="20" t="s">
        <v>11</v>
      </c>
      <c r="C12" s="5">
        <v>1</v>
      </c>
      <c r="D12" s="5">
        <v>570000</v>
      </c>
      <c r="E12" s="5"/>
      <c r="F12" s="5">
        <f>D12*C12</f>
        <v>570000</v>
      </c>
    </row>
    <row r="13" spans="1:6" ht="33" x14ac:dyDescent="0.3">
      <c r="A13" s="5">
        <v>2</v>
      </c>
      <c r="B13" s="20" t="s">
        <v>12</v>
      </c>
      <c r="C13" s="5">
        <v>1</v>
      </c>
      <c r="D13" s="5">
        <v>461700</v>
      </c>
      <c r="E13" s="5"/>
      <c r="F13" s="5">
        <f t="shared" ref="F13:F19" si="0">D13*C13</f>
        <v>461700</v>
      </c>
    </row>
    <row r="14" spans="1:6" ht="24" customHeight="1" x14ac:dyDescent="0.3">
      <c r="A14" s="5">
        <v>3</v>
      </c>
      <c r="B14" s="20" t="s">
        <v>13</v>
      </c>
      <c r="C14" s="5">
        <v>2</v>
      </c>
      <c r="D14" s="5">
        <v>305000</v>
      </c>
      <c r="E14" s="5"/>
      <c r="F14" s="5">
        <f t="shared" si="0"/>
        <v>610000</v>
      </c>
    </row>
    <row r="15" spans="1:6" ht="24" customHeight="1" x14ac:dyDescent="0.3">
      <c r="A15" s="42" t="s">
        <v>16</v>
      </c>
      <c r="B15" s="43"/>
      <c r="C15" s="26">
        <f>SUM(C12:C14)</f>
        <v>4</v>
      </c>
      <c r="D15" s="26">
        <f>SUM(D12:D14)</f>
        <v>1336700</v>
      </c>
      <c r="E15" s="26"/>
      <c r="F15" s="26">
        <f>SUM(F12:F14)</f>
        <v>1641700</v>
      </c>
    </row>
    <row r="16" spans="1:6" ht="24" customHeight="1" x14ac:dyDescent="0.3">
      <c r="A16" s="30" t="s">
        <v>62</v>
      </c>
      <c r="B16" s="31"/>
      <c r="C16" s="31"/>
      <c r="D16" s="31"/>
      <c r="E16" s="31"/>
      <c r="F16" s="32"/>
    </row>
    <row r="17" spans="1:6" ht="33" x14ac:dyDescent="0.3">
      <c r="A17" s="5">
        <v>4</v>
      </c>
      <c r="B17" s="20" t="s">
        <v>14</v>
      </c>
      <c r="C17" s="5">
        <v>1</v>
      </c>
      <c r="D17" s="5">
        <v>285000</v>
      </c>
      <c r="E17" s="5"/>
      <c r="F17" s="5">
        <f t="shared" si="0"/>
        <v>285000</v>
      </c>
    </row>
    <row r="18" spans="1:6" ht="21.75" customHeight="1" x14ac:dyDescent="0.3">
      <c r="A18" s="5">
        <v>5</v>
      </c>
      <c r="B18" s="20" t="s">
        <v>15</v>
      </c>
      <c r="C18" s="5">
        <v>1</v>
      </c>
      <c r="D18" s="5">
        <v>275000</v>
      </c>
      <c r="E18" s="5"/>
      <c r="F18" s="5">
        <f t="shared" si="0"/>
        <v>275000</v>
      </c>
    </row>
    <row r="19" spans="1:6" ht="49.5" x14ac:dyDescent="0.3">
      <c r="A19" s="5">
        <v>6</v>
      </c>
      <c r="B19" s="20" t="s">
        <v>49</v>
      </c>
      <c r="C19" s="5">
        <v>1</v>
      </c>
      <c r="D19" s="5">
        <v>110000</v>
      </c>
      <c r="E19" s="5"/>
      <c r="F19" s="5">
        <f t="shared" si="0"/>
        <v>110000</v>
      </c>
    </row>
    <row r="20" spans="1:6" ht="24" customHeight="1" x14ac:dyDescent="0.3">
      <c r="A20" s="28" t="s">
        <v>16</v>
      </c>
      <c r="B20" s="29"/>
      <c r="C20" s="17">
        <f>SUM(C17:C19)</f>
        <v>3</v>
      </c>
      <c r="D20" s="17">
        <f>SUM(D17:D19)</f>
        <v>670000</v>
      </c>
      <c r="E20" s="17"/>
      <c r="F20" s="17">
        <f>SUM(F17:F19)</f>
        <v>670000</v>
      </c>
    </row>
    <row r="21" spans="1:6" ht="23.25" customHeight="1" x14ac:dyDescent="0.3">
      <c r="A21" s="41" t="s">
        <v>18</v>
      </c>
      <c r="B21" s="41"/>
      <c r="C21" s="41"/>
      <c r="D21" s="41"/>
      <c r="E21" s="41"/>
      <c r="F21" s="41"/>
    </row>
    <row r="22" spans="1:6" ht="36" customHeight="1" x14ac:dyDescent="0.3">
      <c r="A22" s="5">
        <v>7</v>
      </c>
      <c r="B22" s="20" t="s">
        <v>51</v>
      </c>
      <c r="C22" s="5">
        <v>1</v>
      </c>
      <c r="D22" s="5">
        <v>300000</v>
      </c>
      <c r="E22" s="5"/>
      <c r="F22" s="5">
        <f>D22*C22</f>
        <v>300000</v>
      </c>
    </row>
    <row r="23" spans="1:6" ht="33.75" customHeight="1" x14ac:dyDescent="0.3">
      <c r="A23" s="5">
        <v>8</v>
      </c>
      <c r="B23" s="8" t="s">
        <v>52</v>
      </c>
      <c r="C23" s="5">
        <v>1</v>
      </c>
      <c r="D23" s="5">
        <v>300000</v>
      </c>
      <c r="E23" s="5"/>
      <c r="F23" s="5">
        <f t="shared" ref="F23:F25" si="1">D23*C23</f>
        <v>300000</v>
      </c>
    </row>
    <row r="24" spans="1:6" ht="36" customHeight="1" x14ac:dyDescent="0.3">
      <c r="A24" s="5">
        <v>9</v>
      </c>
      <c r="B24" s="20" t="s">
        <v>53</v>
      </c>
      <c r="C24" s="5">
        <v>1</v>
      </c>
      <c r="D24" s="5">
        <v>300000</v>
      </c>
      <c r="E24" s="5"/>
      <c r="F24" s="5">
        <f t="shared" si="1"/>
        <v>300000</v>
      </c>
    </row>
    <row r="25" spans="1:6" ht="36.75" customHeight="1" x14ac:dyDescent="0.3">
      <c r="A25" s="5">
        <v>10</v>
      </c>
      <c r="B25" s="20" t="s">
        <v>54</v>
      </c>
      <c r="C25" s="5">
        <v>1</v>
      </c>
      <c r="D25" s="5">
        <v>280000</v>
      </c>
      <c r="E25" s="5"/>
      <c r="F25" s="5">
        <f t="shared" si="1"/>
        <v>280000</v>
      </c>
    </row>
    <row r="26" spans="1:6" ht="20.25" customHeight="1" x14ac:dyDescent="0.3">
      <c r="A26" s="28" t="s">
        <v>16</v>
      </c>
      <c r="B26" s="29"/>
      <c r="C26" s="17">
        <f>SUM(C22:C25)</f>
        <v>4</v>
      </c>
      <c r="D26" s="17">
        <f>SUM(D22:D25)</f>
        <v>1180000</v>
      </c>
      <c r="E26" s="17"/>
      <c r="F26" s="17">
        <f>SUM(F22:F25)</f>
        <v>1180000</v>
      </c>
    </row>
    <row r="27" spans="1:6" ht="18.75" customHeight="1" x14ac:dyDescent="0.3">
      <c r="A27" s="41" t="s">
        <v>19</v>
      </c>
      <c r="B27" s="41"/>
      <c r="C27" s="41"/>
      <c r="D27" s="41"/>
      <c r="E27" s="41"/>
      <c r="F27" s="41"/>
    </row>
    <row r="28" spans="1:6" ht="26.25" customHeight="1" x14ac:dyDescent="0.3">
      <c r="A28" s="23">
        <v>11</v>
      </c>
      <c r="B28" s="17" t="s">
        <v>20</v>
      </c>
      <c r="C28" s="17">
        <v>1</v>
      </c>
      <c r="D28" s="17">
        <v>360000</v>
      </c>
      <c r="E28" s="17"/>
      <c r="F28" s="17">
        <f>C28*D28</f>
        <v>360000</v>
      </c>
    </row>
    <row r="29" spans="1:6" ht="27.75" customHeight="1" x14ac:dyDescent="0.3">
      <c r="A29" s="34" t="s">
        <v>21</v>
      </c>
      <c r="B29" s="35"/>
      <c r="C29" s="35"/>
      <c r="D29" s="35"/>
      <c r="E29" s="35"/>
      <c r="F29" s="36"/>
    </row>
    <row r="30" spans="1:6" ht="21" customHeight="1" x14ac:dyDescent="0.3">
      <c r="A30" s="5">
        <v>12</v>
      </c>
      <c r="B30" s="12" t="s">
        <v>22</v>
      </c>
      <c r="C30" s="5">
        <v>1</v>
      </c>
      <c r="D30" s="5">
        <v>300000</v>
      </c>
      <c r="E30" s="5"/>
      <c r="F30" s="5">
        <f>D30*C30</f>
        <v>300000</v>
      </c>
    </row>
    <row r="31" spans="1:6" ht="21" customHeight="1" x14ac:dyDescent="0.3">
      <c r="A31" s="5">
        <v>13</v>
      </c>
      <c r="B31" s="12" t="s">
        <v>23</v>
      </c>
      <c r="C31" s="5">
        <v>2</v>
      </c>
      <c r="D31" s="5">
        <v>255000</v>
      </c>
      <c r="E31" s="5"/>
      <c r="F31" s="5">
        <f t="shared" ref="F31:F32" si="2">D31*C31</f>
        <v>510000</v>
      </c>
    </row>
    <row r="32" spans="1:6" ht="19.5" customHeight="1" x14ac:dyDescent="0.3">
      <c r="A32" s="5">
        <v>14</v>
      </c>
      <c r="B32" s="12" t="s">
        <v>24</v>
      </c>
      <c r="C32" s="5">
        <v>2</v>
      </c>
      <c r="D32" s="5">
        <v>185000</v>
      </c>
      <c r="E32" s="5"/>
      <c r="F32" s="5">
        <f t="shared" si="2"/>
        <v>370000</v>
      </c>
    </row>
    <row r="33" spans="1:6" ht="21.75" customHeight="1" x14ac:dyDescent="0.3">
      <c r="A33" s="28" t="s">
        <v>16</v>
      </c>
      <c r="B33" s="29"/>
      <c r="C33" s="17">
        <f>SUM(C30:C32)</f>
        <v>5</v>
      </c>
      <c r="D33" s="17">
        <f>SUM(D30:D32)</f>
        <v>740000</v>
      </c>
      <c r="E33" s="17"/>
      <c r="F33" s="17">
        <f>SUM(F30:F32)</f>
        <v>1180000</v>
      </c>
    </row>
    <row r="34" spans="1:6" ht="30.75" customHeight="1" x14ac:dyDescent="0.3">
      <c r="A34" s="34" t="s">
        <v>25</v>
      </c>
      <c r="B34" s="35"/>
      <c r="C34" s="35"/>
      <c r="D34" s="35"/>
      <c r="E34" s="35"/>
      <c r="F34" s="36"/>
    </row>
    <row r="35" spans="1:6" ht="19.5" customHeight="1" x14ac:dyDescent="0.3">
      <c r="A35" s="11">
        <v>15</v>
      </c>
      <c r="B35" s="12" t="s">
        <v>22</v>
      </c>
      <c r="C35" s="5">
        <v>1</v>
      </c>
      <c r="D35" s="5">
        <v>300000</v>
      </c>
      <c r="E35" s="5"/>
      <c r="F35" s="5">
        <f>D35*C35</f>
        <v>300000</v>
      </c>
    </row>
    <row r="36" spans="1:6" ht="21.75" customHeight="1" x14ac:dyDescent="0.3">
      <c r="A36" s="11">
        <v>16</v>
      </c>
      <c r="B36" s="12" t="s">
        <v>23</v>
      </c>
      <c r="C36" s="5">
        <v>2</v>
      </c>
      <c r="D36" s="5">
        <v>255000</v>
      </c>
      <c r="E36" s="5"/>
      <c r="F36" s="5">
        <f t="shared" ref="F36:F38" si="3">D36*C36</f>
        <v>510000</v>
      </c>
    </row>
    <row r="37" spans="1:6" ht="21.75" customHeight="1" x14ac:dyDescent="0.3">
      <c r="A37" s="11">
        <v>17</v>
      </c>
      <c r="B37" s="12" t="s">
        <v>24</v>
      </c>
      <c r="C37" s="5">
        <v>3</v>
      </c>
      <c r="D37" s="5">
        <v>185000</v>
      </c>
      <c r="E37" s="5"/>
      <c r="F37" s="5">
        <f t="shared" si="3"/>
        <v>555000</v>
      </c>
    </row>
    <row r="38" spans="1:6" ht="24" customHeight="1" x14ac:dyDescent="0.3">
      <c r="A38" s="11">
        <v>18</v>
      </c>
      <c r="B38" s="12" t="s">
        <v>26</v>
      </c>
      <c r="C38" s="5">
        <v>1</v>
      </c>
      <c r="D38" s="5">
        <v>150000</v>
      </c>
      <c r="E38" s="5"/>
      <c r="F38" s="5">
        <f t="shared" si="3"/>
        <v>150000</v>
      </c>
    </row>
    <row r="39" spans="1:6" ht="22.5" customHeight="1" x14ac:dyDescent="0.3">
      <c r="A39" s="28" t="s">
        <v>16</v>
      </c>
      <c r="B39" s="29"/>
      <c r="C39" s="17">
        <f>SUM(C35:C38)</f>
        <v>7</v>
      </c>
      <c r="D39" s="17">
        <f>SUM(D35:D38)</f>
        <v>890000</v>
      </c>
      <c r="E39" s="17"/>
      <c r="F39" s="17">
        <f>SUM(F35:F38)</f>
        <v>1515000</v>
      </c>
    </row>
    <row r="40" spans="1:6" ht="27" customHeight="1" x14ac:dyDescent="0.3">
      <c r="A40" s="34" t="s">
        <v>63</v>
      </c>
      <c r="B40" s="35"/>
      <c r="C40" s="35"/>
      <c r="D40" s="35"/>
      <c r="E40" s="35"/>
      <c r="F40" s="36"/>
    </row>
    <row r="41" spans="1:6" ht="21" customHeight="1" x14ac:dyDescent="0.3">
      <c r="A41" s="11">
        <v>19</v>
      </c>
      <c r="B41" s="8" t="s">
        <v>23</v>
      </c>
      <c r="C41" s="11">
        <v>5</v>
      </c>
      <c r="D41" s="11">
        <v>255000</v>
      </c>
      <c r="E41" s="11"/>
      <c r="F41" s="11">
        <f>D41*C41</f>
        <v>1275000</v>
      </c>
    </row>
    <row r="42" spans="1:6" ht="53.25" customHeight="1" x14ac:dyDescent="0.3">
      <c r="A42" s="4">
        <v>20</v>
      </c>
      <c r="B42" s="20" t="s">
        <v>28</v>
      </c>
      <c r="C42" s="4">
        <v>1</v>
      </c>
      <c r="D42" s="4">
        <v>166583</v>
      </c>
      <c r="E42" s="4"/>
      <c r="F42" s="4">
        <f t="shared" ref="F42:F44" si="4">D42*C42</f>
        <v>166583</v>
      </c>
    </row>
    <row r="43" spans="1:6" ht="20.25" customHeight="1" x14ac:dyDescent="0.3">
      <c r="A43" s="11">
        <v>21</v>
      </c>
      <c r="B43" s="10" t="s">
        <v>27</v>
      </c>
      <c r="C43" s="11">
        <v>7</v>
      </c>
      <c r="D43" s="11">
        <v>185000</v>
      </c>
      <c r="E43" s="11"/>
      <c r="F43" s="11">
        <f t="shared" si="4"/>
        <v>1295000</v>
      </c>
    </row>
    <row r="44" spans="1:6" ht="21.75" customHeight="1" x14ac:dyDescent="0.3">
      <c r="A44" s="11">
        <v>22</v>
      </c>
      <c r="B44" s="10" t="s">
        <v>26</v>
      </c>
      <c r="C44" s="11">
        <v>7</v>
      </c>
      <c r="D44" s="11">
        <v>150000</v>
      </c>
      <c r="E44" s="11"/>
      <c r="F44" s="11">
        <f t="shared" si="4"/>
        <v>1050000</v>
      </c>
    </row>
    <row r="45" spans="1:6" ht="27" customHeight="1" x14ac:dyDescent="0.3">
      <c r="A45" s="28" t="s">
        <v>16</v>
      </c>
      <c r="B45" s="29"/>
      <c r="C45" s="17">
        <f>SUM(C41:C44)</f>
        <v>20</v>
      </c>
      <c r="D45" s="17">
        <f>SUM(D41:D44)</f>
        <v>756583</v>
      </c>
      <c r="E45" s="17"/>
      <c r="F45" s="17">
        <f>SUM(F41:F44)</f>
        <v>3786583</v>
      </c>
    </row>
    <row r="46" spans="1:6" ht="24.75" customHeight="1" x14ac:dyDescent="0.3">
      <c r="A46" s="30" t="s">
        <v>38</v>
      </c>
      <c r="B46" s="31"/>
      <c r="C46" s="31"/>
      <c r="D46" s="31"/>
      <c r="E46" s="31"/>
      <c r="F46" s="32"/>
    </row>
    <row r="47" spans="1:6" ht="24.75" customHeight="1" x14ac:dyDescent="0.3">
      <c r="A47" s="11">
        <v>23</v>
      </c>
      <c r="B47" s="13" t="s">
        <v>29</v>
      </c>
      <c r="C47" s="14">
        <v>1</v>
      </c>
      <c r="D47" s="14">
        <v>175000</v>
      </c>
      <c r="E47" s="14"/>
      <c r="F47" s="14">
        <f>D47*C47</f>
        <v>175000</v>
      </c>
    </row>
    <row r="48" spans="1:6" ht="21.75" customHeight="1" x14ac:dyDescent="0.3">
      <c r="A48" s="11">
        <v>24</v>
      </c>
      <c r="B48" s="8" t="s">
        <v>50</v>
      </c>
      <c r="C48" s="5">
        <v>1</v>
      </c>
      <c r="D48" s="5">
        <v>150000</v>
      </c>
      <c r="E48" s="5"/>
      <c r="F48" s="14">
        <f t="shared" ref="F48:F59" si="5">D48*C48</f>
        <v>150000</v>
      </c>
    </row>
    <row r="49" spans="1:6" ht="21.75" customHeight="1" x14ac:dyDescent="0.3">
      <c r="A49" s="11">
        <v>25</v>
      </c>
      <c r="B49" s="8" t="s">
        <v>30</v>
      </c>
      <c r="C49" s="5">
        <v>1</v>
      </c>
      <c r="D49" s="5">
        <v>150000</v>
      </c>
      <c r="E49" s="5"/>
      <c r="F49" s="14">
        <f t="shared" si="5"/>
        <v>150000</v>
      </c>
    </row>
    <row r="50" spans="1:6" ht="49.5" x14ac:dyDescent="0.3">
      <c r="A50" s="4">
        <v>26</v>
      </c>
      <c r="B50" s="9" t="s">
        <v>43</v>
      </c>
      <c r="C50" s="5">
        <v>0.5</v>
      </c>
      <c r="D50" s="5">
        <v>110000</v>
      </c>
      <c r="E50" s="5"/>
      <c r="F50" s="14">
        <f t="shared" si="5"/>
        <v>55000</v>
      </c>
    </row>
    <row r="51" spans="1:6" ht="33" x14ac:dyDescent="0.3">
      <c r="A51" s="4">
        <v>27</v>
      </c>
      <c r="B51" s="9" t="s">
        <v>44</v>
      </c>
      <c r="C51" s="5">
        <v>0.5</v>
      </c>
      <c r="D51" s="5">
        <v>110000</v>
      </c>
      <c r="E51" s="5"/>
      <c r="F51" s="14">
        <f t="shared" si="5"/>
        <v>55000</v>
      </c>
    </row>
    <row r="52" spans="1:6" ht="33" x14ac:dyDescent="0.3">
      <c r="A52" s="4">
        <v>28</v>
      </c>
      <c r="B52" s="9" t="s">
        <v>45</v>
      </c>
      <c r="C52" s="5">
        <v>0.5</v>
      </c>
      <c r="D52" s="5">
        <v>110000</v>
      </c>
      <c r="E52" s="5"/>
      <c r="F52" s="14">
        <f t="shared" si="5"/>
        <v>55000</v>
      </c>
    </row>
    <row r="53" spans="1:6" ht="19.5" customHeight="1" x14ac:dyDescent="0.3">
      <c r="A53" s="11">
        <v>29</v>
      </c>
      <c r="B53" s="8" t="s">
        <v>31</v>
      </c>
      <c r="C53" s="5">
        <v>1</v>
      </c>
      <c r="D53" s="5">
        <v>130000</v>
      </c>
      <c r="E53" s="5"/>
      <c r="F53" s="14">
        <f t="shared" si="5"/>
        <v>130000</v>
      </c>
    </row>
    <row r="54" spans="1:6" ht="21" customHeight="1" x14ac:dyDescent="0.3">
      <c r="A54" s="11">
        <v>30</v>
      </c>
      <c r="B54" s="8" t="s">
        <v>32</v>
      </c>
      <c r="C54" s="5">
        <v>1</v>
      </c>
      <c r="D54" s="5">
        <v>110000</v>
      </c>
      <c r="E54" s="5"/>
      <c r="F54" s="14">
        <f t="shared" si="5"/>
        <v>110000</v>
      </c>
    </row>
    <row r="55" spans="1:6" ht="21" customHeight="1" x14ac:dyDescent="0.3">
      <c r="A55" s="11">
        <v>31</v>
      </c>
      <c r="B55" s="8" t="s">
        <v>33</v>
      </c>
      <c r="C55" s="5">
        <v>1</v>
      </c>
      <c r="D55" s="5">
        <v>104000</v>
      </c>
      <c r="E55" s="5"/>
      <c r="F55" s="14">
        <f t="shared" si="5"/>
        <v>104000</v>
      </c>
    </row>
    <row r="56" spans="1:6" ht="21" customHeight="1" x14ac:dyDescent="0.3">
      <c r="A56" s="11">
        <v>32</v>
      </c>
      <c r="B56" s="8" t="s">
        <v>34</v>
      </c>
      <c r="C56" s="5">
        <v>1</v>
      </c>
      <c r="D56" s="5">
        <v>104000</v>
      </c>
      <c r="E56" s="5"/>
      <c r="F56" s="14">
        <f t="shared" si="5"/>
        <v>104000</v>
      </c>
    </row>
    <row r="57" spans="1:6" ht="20.25" customHeight="1" x14ac:dyDescent="0.3">
      <c r="A57" s="11">
        <v>33</v>
      </c>
      <c r="B57" s="8" t="s">
        <v>35</v>
      </c>
      <c r="C57" s="5">
        <v>1</v>
      </c>
      <c r="D57" s="5">
        <v>104000</v>
      </c>
      <c r="E57" s="5"/>
      <c r="F57" s="14">
        <f t="shared" si="5"/>
        <v>104000</v>
      </c>
    </row>
    <row r="58" spans="1:6" ht="21" customHeight="1" x14ac:dyDescent="0.3">
      <c r="A58" s="11">
        <v>34</v>
      </c>
      <c r="B58" s="8" t="s">
        <v>36</v>
      </c>
      <c r="C58" s="5">
        <v>1</v>
      </c>
      <c r="D58" s="5">
        <v>160000</v>
      </c>
      <c r="E58" s="5"/>
      <c r="F58" s="14">
        <f t="shared" si="5"/>
        <v>160000</v>
      </c>
    </row>
    <row r="59" spans="1:6" ht="21.75" customHeight="1" x14ac:dyDescent="0.3">
      <c r="A59" s="11">
        <v>35</v>
      </c>
      <c r="B59" s="8" t="s">
        <v>37</v>
      </c>
      <c r="C59" s="5">
        <v>1</v>
      </c>
      <c r="D59" s="5">
        <v>104000</v>
      </c>
      <c r="E59" s="5"/>
      <c r="F59" s="14">
        <f t="shared" si="5"/>
        <v>104000</v>
      </c>
    </row>
    <row r="60" spans="1:6" ht="25.5" customHeight="1" x14ac:dyDescent="0.3">
      <c r="A60" s="28" t="s">
        <v>16</v>
      </c>
      <c r="B60" s="29"/>
      <c r="C60" s="16">
        <f>SUM(C47:C59)</f>
        <v>11.5</v>
      </c>
      <c r="D60" s="16">
        <f>SUM(D47:D59)</f>
        <v>1621000</v>
      </c>
      <c r="E60" s="16"/>
      <c r="F60" s="16">
        <f>SUM(F47:F59)</f>
        <v>1456000</v>
      </c>
    </row>
    <row r="61" spans="1:6" ht="25.5" customHeight="1" x14ac:dyDescent="0.3">
      <c r="A61" s="33" t="s">
        <v>59</v>
      </c>
      <c r="B61" s="33"/>
      <c r="C61" s="33"/>
      <c r="D61" s="33"/>
      <c r="E61" s="33"/>
      <c r="F61" s="33"/>
    </row>
    <row r="62" spans="1:6" ht="21.75" customHeight="1" x14ac:dyDescent="0.3">
      <c r="A62" s="11">
        <v>36</v>
      </c>
      <c r="B62" s="20" t="s">
        <v>39</v>
      </c>
      <c r="C62" s="5">
        <v>1</v>
      </c>
      <c r="D62" s="5">
        <v>182600</v>
      </c>
      <c r="E62" s="5"/>
      <c r="F62" s="5">
        <f>D62*C62</f>
        <v>182600</v>
      </c>
    </row>
    <row r="63" spans="1:6" ht="74.25" customHeight="1" x14ac:dyDescent="0.3">
      <c r="A63" s="4">
        <v>37</v>
      </c>
      <c r="B63" s="20" t="s">
        <v>40</v>
      </c>
      <c r="C63" s="5">
        <v>1</v>
      </c>
      <c r="D63" s="5">
        <v>182600</v>
      </c>
      <c r="E63" s="5"/>
      <c r="F63" s="5">
        <f t="shared" ref="F63:F70" si="6">D63*C63</f>
        <v>182600</v>
      </c>
    </row>
    <row r="64" spans="1:6" ht="21" customHeight="1" x14ac:dyDescent="0.3">
      <c r="A64" s="11">
        <v>38</v>
      </c>
      <c r="B64" s="20" t="s">
        <v>55</v>
      </c>
      <c r="C64" s="5">
        <v>4</v>
      </c>
      <c r="D64" s="5">
        <v>182600</v>
      </c>
      <c r="E64" s="5"/>
      <c r="F64" s="5">
        <f t="shared" si="6"/>
        <v>730400</v>
      </c>
    </row>
    <row r="65" spans="1:6" ht="21" customHeight="1" x14ac:dyDescent="0.3">
      <c r="A65" s="11">
        <v>39</v>
      </c>
      <c r="B65" s="20" t="s">
        <v>60</v>
      </c>
      <c r="C65" s="5">
        <v>0.5</v>
      </c>
      <c r="D65" s="5">
        <v>190680</v>
      </c>
      <c r="E65" s="5"/>
      <c r="F65" s="5">
        <f t="shared" si="6"/>
        <v>95340</v>
      </c>
    </row>
    <row r="66" spans="1:6" ht="23.25" customHeight="1" x14ac:dyDescent="0.3">
      <c r="A66" s="11">
        <v>40</v>
      </c>
      <c r="B66" s="20" t="s">
        <v>47</v>
      </c>
      <c r="C66" s="5">
        <v>1</v>
      </c>
      <c r="D66" s="5">
        <v>160000</v>
      </c>
      <c r="E66" s="5"/>
      <c r="F66" s="5">
        <f t="shared" si="6"/>
        <v>160000</v>
      </c>
    </row>
    <row r="67" spans="1:6" ht="21.75" customHeight="1" x14ac:dyDescent="0.3">
      <c r="A67" s="11">
        <v>41</v>
      </c>
      <c r="B67" s="20" t="s">
        <v>41</v>
      </c>
      <c r="C67" s="5">
        <v>4</v>
      </c>
      <c r="D67" s="5">
        <v>120000</v>
      </c>
      <c r="E67" s="5"/>
      <c r="F67" s="5">
        <f t="shared" si="6"/>
        <v>480000</v>
      </c>
    </row>
    <row r="68" spans="1:6" ht="23.25" customHeight="1" x14ac:dyDescent="0.3">
      <c r="A68" s="4">
        <v>42</v>
      </c>
      <c r="B68" s="20" t="s">
        <v>42</v>
      </c>
      <c r="C68" s="5">
        <v>1</v>
      </c>
      <c r="D68" s="5">
        <v>146100</v>
      </c>
      <c r="E68" s="5"/>
      <c r="F68" s="5">
        <f t="shared" si="6"/>
        <v>146100</v>
      </c>
    </row>
    <row r="69" spans="1:6" x14ac:dyDescent="0.3">
      <c r="A69" s="4">
        <v>43</v>
      </c>
      <c r="B69" s="20" t="s">
        <v>56</v>
      </c>
      <c r="C69" s="5">
        <v>1</v>
      </c>
      <c r="D69" s="5">
        <v>130000</v>
      </c>
      <c r="E69" s="5"/>
      <c r="F69" s="5">
        <f t="shared" si="6"/>
        <v>130000</v>
      </c>
    </row>
    <row r="70" spans="1:6" ht="33" x14ac:dyDescent="0.3">
      <c r="A70" s="4">
        <v>44</v>
      </c>
      <c r="B70" s="20" t="s">
        <v>46</v>
      </c>
      <c r="C70" s="5">
        <v>1</v>
      </c>
      <c r="D70" s="5">
        <v>130000</v>
      </c>
      <c r="E70" s="5"/>
      <c r="F70" s="5">
        <f t="shared" si="6"/>
        <v>130000</v>
      </c>
    </row>
    <row r="71" spans="1:6" x14ac:dyDescent="0.3">
      <c r="A71" s="16"/>
      <c r="B71" s="15" t="s">
        <v>16</v>
      </c>
      <c r="C71" s="16">
        <f>SUM(C62:C70)</f>
        <v>14.5</v>
      </c>
      <c r="D71" s="16">
        <f>SUM(D62:D70)</f>
        <v>1424580</v>
      </c>
      <c r="E71" s="16"/>
      <c r="F71" s="16">
        <f>SUM(F62:F70)</f>
        <v>2237040</v>
      </c>
    </row>
    <row r="72" spans="1:6" ht="31.5" customHeight="1" x14ac:dyDescent="0.3">
      <c r="A72" s="27" t="s">
        <v>48</v>
      </c>
      <c r="B72" s="27"/>
      <c r="C72" s="22">
        <f>SUM(C15+C20+C26+C28+C33+C39+C45+C60+C71)</f>
        <v>70</v>
      </c>
      <c r="D72" s="22">
        <f>SUM(D15+D20+D26+D28+D33+D39+D45+D60+D71)</f>
        <v>8978863</v>
      </c>
      <c r="E72" s="22"/>
      <c r="F72" s="22">
        <f>SUM(F15+F20+F26+F28+F33+F39+F45+F60+F71)</f>
        <v>14026323</v>
      </c>
    </row>
    <row r="76" spans="1:6" ht="30.75" customHeight="1" x14ac:dyDescent="0.3">
      <c r="A76" s="24"/>
      <c r="B76" s="24"/>
      <c r="C76" s="24"/>
      <c r="D76" s="24"/>
      <c r="E76" s="24"/>
      <c r="F76" s="24"/>
    </row>
    <row r="79" spans="1:6" x14ac:dyDescent="0.3">
      <c r="A79" s="25"/>
      <c r="B79" s="25"/>
      <c r="C79" s="25"/>
      <c r="D79" s="25"/>
      <c r="E79" s="25"/>
      <c r="F79" s="25"/>
    </row>
  </sheetData>
  <mergeCells count="23">
    <mergeCell ref="A11:F11"/>
    <mergeCell ref="A21:F21"/>
    <mergeCell ref="A27:F27"/>
    <mergeCell ref="A29:F29"/>
    <mergeCell ref="A34:F34"/>
    <mergeCell ref="A16:F16"/>
    <mergeCell ref="A15:B15"/>
    <mergeCell ref="A8:F8"/>
    <mergeCell ref="E2:F2"/>
    <mergeCell ref="D3:F3"/>
    <mergeCell ref="C4:F4"/>
    <mergeCell ref="A6:F6"/>
    <mergeCell ref="A7:F7"/>
    <mergeCell ref="A72:B72"/>
    <mergeCell ref="A20:B20"/>
    <mergeCell ref="A26:B26"/>
    <mergeCell ref="A33:B33"/>
    <mergeCell ref="A39:B39"/>
    <mergeCell ref="A45:B45"/>
    <mergeCell ref="A60:B60"/>
    <mergeCell ref="A46:F46"/>
    <mergeCell ref="A61:F61"/>
    <mergeCell ref="A40:F40"/>
  </mergeCells>
  <pageMargins left="0.7" right="0.7" top="0.5" bottom="0.5" header="0.3" footer="0.3"/>
  <pageSetup paperSize="9" scale="68" fitToHeight="0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Աշխատակազմ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2024-02-01T13:40:22Z</dcterms:modified>
</cp:coreProperties>
</file>